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grupe\EXAI Dropbox\Sue Grupe\acaai\Advocacy Council\2023\Newsletter\8-August\"/>
    </mc:Choice>
  </mc:AlternateContent>
  <xr:revisionPtr revIDLastSave="0" documentId="8_{5E5E9C4A-724C-4199-AF60-3D7C979F6624}" xr6:coauthVersionLast="47" xr6:coauthVersionMax="47" xr10:uidLastSave="{00000000-0000-0000-0000-000000000000}"/>
  <bookViews>
    <workbookView xWindow="1848" yWindow="1416" windowWidth="20388" windowHeight="11040" xr2:uid="{00000000-000D-0000-FFFF-FFFF00000000}"/>
  </bookViews>
  <sheets>
    <sheet name="2023 v. 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2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26" i="2" l="1"/>
  <c r="G22" i="2"/>
  <c r="G11" i="2"/>
  <c r="G17" i="2"/>
  <c r="G31" i="2"/>
  <c r="G2" i="2"/>
  <c r="G32" i="2"/>
  <c r="G4" i="2"/>
  <c r="G13" i="2"/>
  <c r="G19" i="2"/>
  <c r="G25" i="2"/>
  <c r="G3" i="2"/>
  <c r="G14" i="2"/>
  <c r="G20" i="2"/>
  <c r="G8" i="2"/>
  <c r="G15" i="2"/>
  <c r="G21" i="2"/>
  <c r="G33" i="2"/>
  <c r="G7" i="2"/>
  <c r="G10" i="2"/>
  <c r="G28" i="2"/>
  <c r="G34" i="2"/>
  <c r="G6" i="2"/>
  <c r="G23" i="2"/>
  <c r="G29" i="2"/>
  <c r="G35" i="2"/>
  <c r="G5" i="2"/>
  <c r="G12" i="2"/>
  <c r="G18" i="2"/>
  <c r="G24" i="2"/>
  <c r="G30" i="2"/>
  <c r="G36" i="2"/>
  <c r="G9" i="2"/>
  <c r="G16" i="2"/>
  <c r="G27" i="2"/>
</calcChain>
</file>

<file path=xl/sharedStrings.xml><?xml version="1.0" encoding="utf-8"?>
<sst xmlns="http://schemas.openxmlformats.org/spreadsheetml/2006/main" count="58" uniqueCount="51">
  <si>
    <t>95004</t>
  </si>
  <si>
    <t>95012</t>
  </si>
  <si>
    <t>95024</t>
  </si>
  <si>
    <t>95027</t>
  </si>
  <si>
    <t>95070</t>
  </si>
  <si>
    <t>95115</t>
  </si>
  <si>
    <t>95117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</si>
  <si>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</si>
  <si>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</si>
  <si>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</si>
  <si>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</si>
  <si>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</si>
  <si>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</si>
  <si>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</si>
  <si>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</si>
  <si>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</si>
  <si>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 xml:space="preserve"> Allergy test, intradermal</t>
  </si>
  <si>
    <t>Ingestion challenge test; first 120 minutes</t>
  </si>
  <si>
    <t>Immunotherapy, one injection</t>
  </si>
  <si>
    <t>Antigen therapy services (single dose vial)</t>
  </si>
  <si>
    <t>Antigen therapy services (1 venom)</t>
  </si>
  <si>
    <t>Antigen therapy services (2 venoms)</t>
  </si>
  <si>
    <t>Antigen therapy services (3 venoms)</t>
  </si>
  <si>
    <t>Antigen therapy services (4 venoms)</t>
  </si>
  <si>
    <t>Antigen therapy services (5 venoms)</t>
  </si>
  <si>
    <t>Description</t>
  </si>
  <si>
    <t xml:space="preserve">Anti-neoplastic injection </t>
  </si>
  <si>
    <t>Therapeutic injection</t>
  </si>
  <si>
    <t>Office/outpatient visit new</t>
  </si>
  <si>
    <t>Office/outpatient visit est</t>
  </si>
  <si>
    <t>CPT Code</t>
  </si>
  <si>
    <t>Venom testing; percutaneous and intradermal</t>
  </si>
  <si>
    <t>Drug/biological testing; percutaneous and intradermal</t>
  </si>
  <si>
    <t>Ingestion challenge test; each additional hour</t>
  </si>
  <si>
    <t xml:space="preserve">Bronchospasm provocation eval. multiple spirometric determinations, with administered agents </t>
  </si>
  <si>
    <t xml:space="preserve">Patient-initiated spirometric recording per 30-day; includes education, transmission of spirometric tracing, data capture, analysis of transmitted data, periodic recalibration and review and interpretation </t>
  </si>
  <si>
    <t>Spirometry, including graphic record, total and timed vital capacity, expiratory flow rate measurement(s), with or without maximal voluntary ventilation</t>
  </si>
  <si>
    <t>Rapid desensitization procedure, each hour</t>
  </si>
  <si>
    <t>Whole body extract of biting insect or other arthropod (specify number of doses)</t>
  </si>
  <si>
    <t>Professional services for the supervision of preparation and provision of antigens for allergen immunotherapy; single or multiple antigens (specify number of doses)</t>
  </si>
  <si>
    <t>Immunotherapy, two or more injections</t>
  </si>
  <si>
    <t>Inhalation bronchial challenge testing</t>
  </si>
  <si>
    <t>Allergy test, intradermal for airborne</t>
  </si>
  <si>
    <t>Nitric oxide expired gas determination</t>
  </si>
  <si>
    <t>Percutaneous allergy skin tests</t>
  </si>
  <si>
    <t xml:space="preserve">Bronchodialtion responsiveness, spirometry pre and post bronchodilator admin. </t>
  </si>
  <si>
    <t xml:space="preserve"> 2023 RVUs</t>
  </si>
  <si>
    <t>Proposed 2024 RVUs</t>
  </si>
  <si>
    <t xml:space="preserve"> 2023 National Payment Amt. (CF of $33.8872)</t>
  </si>
  <si>
    <t>Proposed Percent Change 2023 to 2024</t>
  </si>
  <si>
    <t xml:space="preserve"> Proposed 2024 National Payment Amt. (CF of $32.7476)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</si>
</sst>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$-409]* #,##0.00_);_([$$-409]* \(#,##0.00\);_([$$-409]* &quot;-&quot;??_);_(@_)"/>
    <numFmt numFmtId="165" formatCode="0.0%"/>
    <numFmt numFmtId="166" formatCode="&quot;$&quot;#,##0.00"/>
  </numFmts>
  <fonts count="6" x14ac:knownFonts="1">
    <font>
      <sz val="12"/>
      <color theme="1"/>
      <name val="Times New Roman"/>
      <family val="2"/>
    </font>
    <font>
      <sz val="10"/>
      <name val="MS Sans Serif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 applyAlignment="1">
      <alignment horizontal="center"/>
    </xf>
    <xf numFmtId="0" fontId="4" fillId="0" borderId="0" xfId="1" quotePrefix="1" applyFont="1" applyAlignment="1">
      <alignment horizontal="center"/>
    </xf>
    <xf numFmtId="0" fontId="4" fillId="0" borderId="0" xfId="1" quotePrefix="1" applyFont="1" applyAlignment="1">
      <alignment wrapText="1"/>
    </xf>
    <xf numFmtId="0" fontId="5" fillId="0" borderId="0" xfId="0" applyFont="1"/>
    <xf numFmtId="166" fontId="5" fillId="0" borderId="0" xfId="0" applyNumberFormat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/>
    <xf numFmtId="0" fontId="0" fillId="2" borderId="0" xfId="0" applyFill="1"/>
    <xf numFmtId="2" fontId="0" fillId="0" borderId="0" xfId="0" applyNumberFormat="1" applyAlignment="1">
      <alignment horizontal="center"/>
    </xf>
    <xf numFmtId="10" fontId="0" fillId="0" borderId="0" xfId="0" applyNumberFormat="1"/>
    <xf numFmtId="166" fontId="0" fillId="0" borderId="0" xfId="0" applyNumberFormat="1"/>
    <xf numFmtId="0" fontId="3" fillId="0" borderId="0" xfId="0" applyFont="1" applyAlignment="1">
      <alignment wrapText="1"/>
    </xf>
    <xf numFmtId="0" fontId="4" fillId="2" borderId="1" xfId="1" applyFont="1" applyFill="1" applyBorder="1" applyAlignment="1">
      <alignment horizontal="center" wrapText="1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 wrapText="1"/>
    </xf>
    <xf numFmtId="165" fontId="3" fillId="2" borderId="1" xfId="2" applyNumberFormat="1" applyFont="1" applyFill="1" applyBorder="1" applyAlignment="1">
      <alignment horizontal="center" wrapText="1"/>
    </xf>
  </cellXfs>
  <cellStyles count="3"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abSelected="1" zoomScale="115" zoomScaleNormal="115" workbookViewId="0">
      <pane xSplit="4" ySplit="1" topLeftCell="E26" activePane="bottomRight" state="frozen"/>
      <selection pane="topRight" activeCell="E1" sqref="E1"/>
      <selection pane="bottomLeft" activeCell="A2" sqref="A2"/>
      <selection pane="bottomRight" activeCell="B36" sqref="B36"/>
    </sheetView>
  </sheetViews>
  <sheetFormatPr defaultRowHeight="15.6" x14ac:dyDescent="0.3"/>
  <cols>
    <col min="2" max="2" width="37.19921875" customWidth="1"/>
    <col min="3" max="3" width="12.3984375" hidden="1" customWidth="1"/>
    <col min="4" max="4" width="12.5" style="1" hidden="1" customWidth="1"/>
    <col min="5" max="5" width="13.3984375" customWidth="1"/>
    <col min="6" max="6" width="15.09765625" customWidth="1"/>
    <col min="7" max="8" width="13.3984375" customWidth="1"/>
    <col min="9" max="9" width="15.09765625" customWidth="1"/>
  </cols>
  <sheetData>
    <row r="1" spans="1:9" s="11" customFormat="1" ht="80.400000000000006" customHeight="1" x14ac:dyDescent="0.3">
      <c r="A1" s="16" t="s">
        <v>30</v>
      </c>
      <c r="B1" s="16" t="s">
        <v>25</v>
      </c>
      <c r="C1" s="17"/>
      <c r="D1" s="18"/>
      <c r="E1" s="19" t="s">
        <v>46</v>
      </c>
      <c r="F1" s="20" t="s">
        <v>48</v>
      </c>
      <c r="G1" s="21" t="s">
        <v>49</v>
      </c>
      <c r="H1" s="19" t="s">
        <v>47</v>
      </c>
      <c r="I1" s="20" t="s">
        <v>50</v>
      </c>
    </row>
    <row r="2" spans="1:9" x14ac:dyDescent="0.3">
      <c r="A2" s="2" t="s">
        <v>0</v>
      </c>
      <c r="B2" s="3" t="s">
        <v>44</v>
      </c>
      <c r="C2" s="4"/>
      <c r="D2" s="5"/>
      <c r="E2" s="12">
        <v>0.12</v>
      </c>
      <c r="F2" s="14">
        <f t="shared" ref="F2:F36" si="0">E2*33.8872</f>
        <v>4.0664639999999999</v>
      </c>
      <c r="G2" s="13">
        <f>(I2-F2)/F2</f>
        <v>-0.11416011552051115</v>
      </c>
      <c r="H2" s="12">
        <v>0.11</v>
      </c>
      <c r="I2" s="14">
        <f>H2*32.7476</f>
        <v>3.602236</v>
      </c>
    </row>
    <row r="3" spans="1:9" ht="26.25" customHeight="1" x14ac:dyDescent="0.3">
      <c r="A3" s="2" t="s">
        <v>1</v>
      </c>
      <c r="B3" s="3" t="s">
        <v>43</v>
      </c>
      <c r="C3" s="4"/>
      <c r="D3" s="5"/>
      <c r="E3" s="12">
        <v>0.56000000000000005</v>
      </c>
      <c r="F3" s="14">
        <f t="shared" si="0"/>
        <v>18.976832000000002</v>
      </c>
      <c r="G3" s="13">
        <f t="shared" ref="G3:G8" si="1">(I3-F3)/F3</f>
        <v>-1.6372595805243161E-2</v>
      </c>
      <c r="H3" s="12">
        <v>0.56999999999999995</v>
      </c>
      <c r="I3" s="14">
        <f t="shared" ref="I3:I36" si="2">H3*32.7476</f>
        <v>18.666131999999998</v>
      </c>
    </row>
    <row r="4" spans="1:9" ht="33" customHeight="1" x14ac:dyDescent="0.3">
      <c r="A4" s="6">
        <v>95017</v>
      </c>
      <c r="B4" s="7" t="s">
        <v>31</v>
      </c>
      <c r="C4" s="4"/>
      <c r="D4" s="5"/>
      <c r="E4" s="12">
        <v>0.26</v>
      </c>
      <c r="F4" s="14">
        <f t="shared" si="0"/>
        <v>8.8106720000000003</v>
      </c>
      <c r="G4" s="13">
        <f t="shared" si="1"/>
        <v>-3.3629216931466734E-2</v>
      </c>
      <c r="H4" s="12">
        <v>0.26</v>
      </c>
      <c r="I4" s="14">
        <f t="shared" si="2"/>
        <v>8.5143760000000004</v>
      </c>
    </row>
    <row r="5" spans="1:9" ht="34.5" customHeight="1" x14ac:dyDescent="0.3">
      <c r="A5" s="6">
        <v>95018</v>
      </c>
      <c r="B5" s="7" t="s">
        <v>32</v>
      </c>
      <c r="C5" s="4"/>
      <c r="D5" s="5"/>
      <c r="E5" s="12">
        <v>0.6</v>
      </c>
      <c r="F5" s="14">
        <f t="shared" si="0"/>
        <v>20.332319999999999</v>
      </c>
      <c r="G5" s="13">
        <f t="shared" si="1"/>
        <v>-3.3629216931466727E-2</v>
      </c>
      <c r="H5" s="12">
        <v>0.6</v>
      </c>
      <c r="I5" s="14">
        <f t="shared" si="2"/>
        <v>19.64856</v>
      </c>
    </row>
    <row r="6" spans="1:9" ht="25.2" customHeight="1" x14ac:dyDescent="0.3">
      <c r="A6" s="2" t="s">
        <v>2</v>
      </c>
      <c r="B6" s="7" t="s">
        <v>16</v>
      </c>
      <c r="C6" s="4"/>
      <c r="D6" s="5"/>
      <c r="E6" s="12">
        <v>0.24</v>
      </c>
      <c r="F6" s="14">
        <f t="shared" si="0"/>
        <v>8.1329279999999997</v>
      </c>
      <c r="G6" s="13">
        <f t="shared" si="1"/>
        <v>-3.3629216931466747E-2</v>
      </c>
      <c r="H6" s="12">
        <v>0.24</v>
      </c>
      <c r="I6" s="14">
        <f t="shared" si="2"/>
        <v>7.8594239999999997</v>
      </c>
    </row>
    <row r="7" spans="1:9" ht="24.6" customHeight="1" x14ac:dyDescent="0.3">
      <c r="A7" s="2" t="s">
        <v>3</v>
      </c>
      <c r="B7" s="7" t="s">
        <v>42</v>
      </c>
      <c r="C7" s="4"/>
      <c r="D7" s="5"/>
      <c r="E7" s="12">
        <v>0.15</v>
      </c>
      <c r="F7" s="14">
        <f t="shared" si="0"/>
        <v>5.0830799999999998</v>
      </c>
      <c r="G7" s="13">
        <f t="shared" si="1"/>
        <v>-3.3629216931466727E-2</v>
      </c>
      <c r="H7" s="12">
        <v>0.15</v>
      </c>
      <c r="I7" s="14">
        <f t="shared" si="2"/>
        <v>4.91214</v>
      </c>
    </row>
    <row r="8" spans="1:9" ht="27" customHeight="1" x14ac:dyDescent="0.3">
      <c r="A8" s="2" t="s">
        <v>4</v>
      </c>
      <c r="B8" s="3" t="s">
        <v>41</v>
      </c>
      <c r="C8" s="4"/>
      <c r="D8" s="5"/>
      <c r="E8" s="12">
        <v>1.03</v>
      </c>
      <c r="F8" s="14">
        <f t="shared" si="0"/>
        <v>34.903815999999999</v>
      </c>
      <c r="G8" s="13">
        <f t="shared" si="1"/>
        <v>-1.4864735706835044E-2</v>
      </c>
      <c r="H8" s="12">
        <v>1.05</v>
      </c>
      <c r="I8" s="14">
        <f t="shared" si="2"/>
        <v>34.384979999999999</v>
      </c>
    </row>
    <row r="9" spans="1:9" ht="25.5" customHeight="1" x14ac:dyDescent="0.3">
      <c r="A9" s="2">
        <v>95076</v>
      </c>
      <c r="B9" s="7" t="s">
        <v>17</v>
      </c>
      <c r="C9" s="4"/>
      <c r="D9" s="5"/>
      <c r="E9" s="12">
        <v>3.6</v>
      </c>
      <c r="F9" s="14">
        <f t="shared" si="0"/>
        <v>121.99392</v>
      </c>
      <c r="G9" s="13">
        <f t="shared" ref="G9:G21" si="3">(I9-F9)/F9</f>
        <v>-6.7855840684519055E-3</v>
      </c>
      <c r="H9" s="12">
        <v>3.7</v>
      </c>
      <c r="I9" s="14">
        <f t="shared" si="2"/>
        <v>121.16612000000001</v>
      </c>
    </row>
    <row r="10" spans="1:9" ht="37.5" customHeight="1" x14ac:dyDescent="0.3">
      <c r="A10" s="2">
        <v>95079</v>
      </c>
      <c r="B10" s="7" t="s">
        <v>33</v>
      </c>
      <c r="C10" s="4"/>
      <c r="D10" s="5"/>
      <c r="E10" s="12">
        <v>2.5099999999999998</v>
      </c>
      <c r="F10" s="14">
        <f t="shared" si="0"/>
        <v>85.056871999999998</v>
      </c>
      <c r="G10" s="13">
        <f t="shared" si="3"/>
        <v>-1.4378802926117495E-2</v>
      </c>
      <c r="H10" s="12">
        <v>2.56</v>
      </c>
      <c r="I10" s="14">
        <f t="shared" si="2"/>
        <v>83.833855999999997</v>
      </c>
    </row>
    <row r="11" spans="1:9" ht="22.5" customHeight="1" x14ac:dyDescent="0.3">
      <c r="A11" s="2" t="s">
        <v>5</v>
      </c>
      <c r="B11" s="3" t="s">
        <v>18</v>
      </c>
      <c r="C11" s="4"/>
      <c r="D11" s="5"/>
      <c r="E11" s="12">
        <v>0.3</v>
      </c>
      <c r="F11" s="14">
        <f t="shared" si="0"/>
        <v>10.16616</v>
      </c>
      <c r="G11" s="13">
        <f t="shared" si="3"/>
        <v>-1.4168574958490473E-3</v>
      </c>
      <c r="H11" s="12">
        <v>0.31</v>
      </c>
      <c r="I11" s="14">
        <f t="shared" si="2"/>
        <v>10.151755999999999</v>
      </c>
    </row>
    <row r="12" spans="1:9" ht="21" customHeight="1" x14ac:dyDescent="0.3">
      <c r="A12" s="2" t="s">
        <v>6</v>
      </c>
      <c r="B12" s="3" t="s">
        <v>40</v>
      </c>
      <c r="C12" s="4"/>
      <c r="D12" s="5"/>
      <c r="E12" s="12">
        <v>0.35</v>
      </c>
      <c r="F12" s="14">
        <f t="shared" si="0"/>
        <v>11.860519999999999</v>
      </c>
      <c r="G12" s="13">
        <f t="shared" si="3"/>
        <v>2.1591970672449494E-2</v>
      </c>
      <c r="H12" s="12">
        <v>0.37</v>
      </c>
      <c r="I12" s="14">
        <f t="shared" si="2"/>
        <v>12.116612</v>
      </c>
    </row>
    <row r="13" spans="1:9" ht="23.25" customHeight="1" x14ac:dyDescent="0.3">
      <c r="A13" s="2" t="s">
        <v>7</v>
      </c>
      <c r="B13" s="3" t="s">
        <v>19</v>
      </c>
      <c r="C13" s="4"/>
      <c r="D13" s="5"/>
      <c r="E13" s="12">
        <v>0.5</v>
      </c>
      <c r="F13" s="14">
        <f t="shared" si="0"/>
        <v>16.9436</v>
      </c>
      <c r="G13" s="13">
        <f t="shared" si="3"/>
        <v>-3.3629216931466796E-2</v>
      </c>
      <c r="H13" s="12">
        <v>0.5</v>
      </c>
      <c r="I13" s="14">
        <f t="shared" si="2"/>
        <v>16.373799999999999</v>
      </c>
    </row>
    <row r="14" spans="1:9" ht="23.25" customHeight="1" x14ac:dyDescent="0.3">
      <c r="A14" s="2" t="s">
        <v>8</v>
      </c>
      <c r="B14" s="3" t="s">
        <v>20</v>
      </c>
      <c r="C14" s="4"/>
      <c r="D14" s="5"/>
      <c r="E14" s="12">
        <v>0.99</v>
      </c>
      <c r="F14" s="14">
        <f t="shared" si="0"/>
        <v>33.548327999999998</v>
      </c>
      <c r="G14" s="13">
        <f t="shared" si="3"/>
        <v>7.3745314520592534E-2</v>
      </c>
      <c r="H14" s="12">
        <v>1.1000000000000001</v>
      </c>
      <c r="I14" s="14">
        <f t="shared" si="2"/>
        <v>36.022359999999999</v>
      </c>
    </row>
    <row r="15" spans="1:9" ht="26.25" customHeight="1" x14ac:dyDescent="0.3">
      <c r="A15" s="2" t="s">
        <v>9</v>
      </c>
      <c r="B15" s="3" t="s">
        <v>21</v>
      </c>
      <c r="C15" s="4"/>
      <c r="D15" s="5"/>
      <c r="E15" s="12">
        <v>1.82</v>
      </c>
      <c r="F15" s="14">
        <f t="shared" si="0"/>
        <v>61.674704000000006</v>
      </c>
      <c r="G15" s="13">
        <f t="shared" si="3"/>
        <v>7.7875104191825389E-2</v>
      </c>
      <c r="H15" s="12">
        <v>2.0299999999999998</v>
      </c>
      <c r="I15" s="14">
        <f t="shared" si="2"/>
        <v>66.477627999999996</v>
      </c>
    </row>
    <row r="16" spans="1:9" ht="24.75" customHeight="1" x14ac:dyDescent="0.3">
      <c r="A16" s="2" t="s">
        <v>10</v>
      </c>
      <c r="B16" s="3" t="s">
        <v>22</v>
      </c>
      <c r="C16" s="4"/>
      <c r="D16" s="5"/>
      <c r="E16" s="12">
        <v>1.76</v>
      </c>
      <c r="F16" s="14">
        <f t="shared" si="0"/>
        <v>59.641472</v>
      </c>
      <c r="G16" s="13">
        <f t="shared" si="3"/>
        <v>7.0694901695249848E-2</v>
      </c>
      <c r="H16" s="12">
        <v>1.95</v>
      </c>
      <c r="I16" s="14">
        <f t="shared" si="2"/>
        <v>63.857819999999997</v>
      </c>
    </row>
    <row r="17" spans="1:9" ht="26.25" customHeight="1" x14ac:dyDescent="0.3">
      <c r="A17" s="2" t="s">
        <v>11</v>
      </c>
      <c r="B17" s="3" t="s">
        <v>23</v>
      </c>
      <c r="C17" s="4"/>
      <c r="D17" s="5"/>
      <c r="E17" s="12">
        <v>2.6</v>
      </c>
      <c r="F17" s="14">
        <f t="shared" si="0"/>
        <v>88.10672000000001</v>
      </c>
      <c r="G17" s="13">
        <f t="shared" si="3"/>
        <v>7.7875104191825292E-2</v>
      </c>
      <c r="H17" s="12">
        <v>2.9</v>
      </c>
      <c r="I17" s="14">
        <f t="shared" si="2"/>
        <v>94.968039999999988</v>
      </c>
    </row>
    <row r="18" spans="1:9" ht="21" customHeight="1" x14ac:dyDescent="0.3">
      <c r="A18" s="2" t="s">
        <v>12</v>
      </c>
      <c r="B18" s="3" t="s">
        <v>24</v>
      </c>
      <c r="C18" s="4"/>
      <c r="D18" s="5"/>
      <c r="E18" s="12">
        <v>3.44</v>
      </c>
      <c r="F18" s="14">
        <f t="shared" si="0"/>
        <v>116.571968</v>
      </c>
      <c r="G18" s="13">
        <f t="shared" si="3"/>
        <v>8.435791355945875E-2</v>
      </c>
      <c r="H18" s="12">
        <v>3.86</v>
      </c>
      <c r="I18" s="14">
        <f t="shared" si="2"/>
        <v>126.40573599999999</v>
      </c>
    </row>
    <row r="19" spans="1:9" ht="69.75" customHeight="1" x14ac:dyDescent="0.3">
      <c r="A19" s="2" t="s">
        <v>13</v>
      </c>
      <c r="B19" s="3" t="s">
        <v>39</v>
      </c>
      <c r="C19" s="4"/>
      <c r="D19" s="5"/>
      <c r="E19" s="12">
        <v>0.45</v>
      </c>
      <c r="F19" s="14">
        <f t="shared" si="0"/>
        <v>15.24924</v>
      </c>
      <c r="G19" s="13">
        <f t="shared" si="3"/>
        <v>-5.5104123221878624E-2</v>
      </c>
      <c r="H19" s="12">
        <v>0.44</v>
      </c>
      <c r="I19" s="14">
        <f t="shared" si="2"/>
        <v>14.408944</v>
      </c>
    </row>
    <row r="20" spans="1:9" ht="36" customHeight="1" x14ac:dyDescent="0.3">
      <c r="A20" s="2" t="s">
        <v>14</v>
      </c>
      <c r="B20" s="3" t="s">
        <v>38</v>
      </c>
      <c r="C20" s="4"/>
      <c r="D20" s="5"/>
      <c r="E20" s="12">
        <v>0.34</v>
      </c>
      <c r="F20" s="14">
        <f t="shared" si="0"/>
        <v>11.521648000000001</v>
      </c>
      <c r="G20" s="13">
        <f t="shared" si="3"/>
        <v>-6.2051887021717753E-2</v>
      </c>
      <c r="H20" s="12">
        <v>0.33</v>
      </c>
      <c r="I20" s="14">
        <f t="shared" si="2"/>
        <v>10.806708</v>
      </c>
    </row>
    <row r="21" spans="1:9" ht="25.2" customHeight="1" x14ac:dyDescent="0.3">
      <c r="A21" s="2" t="s">
        <v>15</v>
      </c>
      <c r="B21" s="3" t="s">
        <v>37</v>
      </c>
      <c r="C21" s="4"/>
      <c r="D21" s="5"/>
      <c r="E21" s="12">
        <v>4.07</v>
      </c>
      <c r="F21" s="14">
        <f t="shared" si="0"/>
        <v>137.92090400000001</v>
      </c>
      <c r="G21" s="13">
        <f t="shared" si="3"/>
        <v>-1.4634213824468487E-2</v>
      </c>
      <c r="H21" s="12">
        <v>4.1500000000000004</v>
      </c>
      <c r="I21" s="14">
        <f t="shared" si="2"/>
        <v>135.90254000000002</v>
      </c>
    </row>
    <row r="22" spans="1:9" ht="62.4" x14ac:dyDescent="0.3">
      <c r="A22" s="8">
        <v>94010</v>
      </c>
      <c r="B22" s="7" t="s">
        <v>36</v>
      </c>
      <c r="C22" s="4"/>
      <c r="D22" s="5"/>
      <c r="E22" s="12">
        <v>0.8</v>
      </c>
      <c r="F22" s="14">
        <f t="shared" si="0"/>
        <v>27.109760000000001</v>
      </c>
      <c r="G22" s="13">
        <f t="shared" ref="G22:G27" si="4">(I22-F22)/F22</f>
        <v>-9.4699473547535089E-3</v>
      </c>
      <c r="H22" s="12">
        <v>0.82</v>
      </c>
      <c r="I22" s="14">
        <f t="shared" si="2"/>
        <v>26.853031999999999</v>
      </c>
    </row>
    <row r="23" spans="1:9" ht="84" customHeight="1" x14ac:dyDescent="0.3">
      <c r="A23" s="8">
        <v>94014</v>
      </c>
      <c r="B23" s="15" t="s">
        <v>35</v>
      </c>
      <c r="C23" s="4"/>
      <c r="D23" s="5"/>
      <c r="E23" s="12">
        <v>1.64</v>
      </c>
      <c r="F23" s="14">
        <f t="shared" si="0"/>
        <v>55.575007999999997</v>
      </c>
      <c r="G23" s="13">
        <f t="shared" si="4"/>
        <v>-1.0059197832234286E-2</v>
      </c>
      <c r="H23" s="12">
        <v>1.68</v>
      </c>
      <c r="I23" s="14">
        <f t="shared" si="2"/>
        <v>55.015967999999994</v>
      </c>
    </row>
    <row r="24" spans="1:9" ht="49.5" customHeight="1" x14ac:dyDescent="0.3">
      <c r="A24" s="8">
        <v>94060</v>
      </c>
      <c r="B24" s="15" t="s">
        <v>45</v>
      </c>
      <c r="C24" s="4"/>
      <c r="D24" s="5"/>
      <c r="E24" s="12">
        <v>1.1499999999999999</v>
      </c>
      <c r="F24" s="14">
        <f t="shared" si="0"/>
        <v>38.970279999999995</v>
      </c>
      <c r="G24" s="13">
        <f t="shared" si="4"/>
        <v>-1.6822768530274909E-2</v>
      </c>
      <c r="H24" s="12">
        <v>1.17</v>
      </c>
      <c r="I24" s="14">
        <f t="shared" si="2"/>
        <v>38.314691999999994</v>
      </c>
    </row>
    <row r="25" spans="1:9" ht="55.5" customHeight="1" x14ac:dyDescent="0.3">
      <c r="A25" s="8">
        <v>94070</v>
      </c>
      <c r="B25" s="15" t="s">
        <v>34</v>
      </c>
      <c r="C25" s="4"/>
      <c r="D25" s="5"/>
      <c r="E25" s="12">
        <v>1.82</v>
      </c>
      <c r="F25" s="14">
        <f t="shared" si="0"/>
        <v>61.674704000000006</v>
      </c>
      <c r="G25" s="13">
        <f t="shared" si="4"/>
        <v>3.5388901096304664E-3</v>
      </c>
      <c r="H25" s="12">
        <v>1.89</v>
      </c>
      <c r="I25" s="14">
        <f t="shared" si="2"/>
        <v>61.892963999999992</v>
      </c>
    </row>
    <row r="26" spans="1:9" x14ac:dyDescent="0.3">
      <c r="A26" s="8">
        <v>96401</v>
      </c>
      <c r="B26" s="15" t="s">
        <v>26</v>
      </c>
      <c r="C26" s="4"/>
      <c r="D26" s="9"/>
      <c r="E26" s="12">
        <v>2.17</v>
      </c>
      <c r="F26" s="14">
        <f t="shared" si="0"/>
        <v>73.535223999999999</v>
      </c>
      <c r="G26" s="13">
        <f t="shared" si="4"/>
        <v>-4.2535860093388833E-2</v>
      </c>
      <c r="H26" s="12">
        <v>2.15</v>
      </c>
      <c r="I26" s="14">
        <f t="shared" si="2"/>
        <v>70.407339999999991</v>
      </c>
    </row>
    <row r="27" spans="1:9" x14ac:dyDescent="0.3">
      <c r="A27" s="8">
        <v>96372</v>
      </c>
      <c r="B27" s="15" t="s">
        <v>27</v>
      </c>
      <c r="C27" s="4"/>
      <c r="D27" s="9"/>
      <c r="E27" s="12">
        <v>0.42</v>
      </c>
      <c r="F27" s="14">
        <f t="shared" si="0"/>
        <v>14.232623999999999</v>
      </c>
      <c r="G27" s="13">
        <f t="shared" si="4"/>
        <v>-1.0620388763168358E-2</v>
      </c>
      <c r="H27" s="12">
        <v>0.43</v>
      </c>
      <c r="I27" s="14">
        <f t="shared" si="2"/>
        <v>14.081467999999999</v>
      </c>
    </row>
    <row r="28" spans="1:9" x14ac:dyDescent="0.3">
      <c r="A28" s="8">
        <v>99202</v>
      </c>
      <c r="B28" s="10" t="s">
        <v>28</v>
      </c>
      <c r="C28" s="4"/>
      <c r="D28" s="9"/>
      <c r="E28" s="12">
        <v>2.15</v>
      </c>
      <c r="F28" s="14">
        <f t="shared" si="0"/>
        <v>72.857479999999995</v>
      </c>
      <c r="G28" s="13">
        <f t="shared" ref="G28:G36" si="5">(I28-F28)/F28</f>
        <v>-2.4639721275015222E-2</v>
      </c>
      <c r="H28" s="12">
        <v>2.17</v>
      </c>
      <c r="I28" s="14">
        <f t="shared" si="2"/>
        <v>71.062291999999999</v>
      </c>
    </row>
    <row r="29" spans="1:9" x14ac:dyDescent="0.3">
      <c r="A29" s="8">
        <v>99203</v>
      </c>
      <c r="B29" s="10" t="s">
        <v>28</v>
      </c>
      <c r="C29" s="4"/>
      <c r="D29" s="9"/>
      <c r="E29" s="12">
        <v>3.33</v>
      </c>
      <c r="F29" s="14">
        <f t="shared" si="0"/>
        <v>112.844376</v>
      </c>
      <c r="G29" s="13">
        <f t="shared" si="5"/>
        <v>-2.7825188204328406E-2</v>
      </c>
      <c r="H29" s="12">
        <v>3.35</v>
      </c>
      <c r="I29" s="14">
        <f t="shared" si="2"/>
        <v>109.70446</v>
      </c>
    </row>
    <row r="30" spans="1:9" x14ac:dyDescent="0.3">
      <c r="A30" s="8">
        <v>99204</v>
      </c>
      <c r="B30" s="10" t="s">
        <v>28</v>
      </c>
      <c r="C30" s="4"/>
      <c r="D30" s="9"/>
      <c r="E30" s="12">
        <v>4.9400000000000004</v>
      </c>
      <c r="F30" s="14">
        <f t="shared" si="0"/>
        <v>167.40276800000001</v>
      </c>
      <c r="G30" s="13">
        <f t="shared" si="5"/>
        <v>-1.7979487651004846E-2</v>
      </c>
      <c r="H30" s="12">
        <v>5.0199999999999996</v>
      </c>
      <c r="I30" s="14">
        <f t="shared" si="2"/>
        <v>164.39295199999998</v>
      </c>
    </row>
    <row r="31" spans="1:9" x14ac:dyDescent="0.3">
      <c r="A31" s="8">
        <v>99205</v>
      </c>
      <c r="B31" s="10" t="s">
        <v>28</v>
      </c>
      <c r="C31" s="4"/>
      <c r="D31" s="9"/>
      <c r="E31" s="12">
        <v>6.52</v>
      </c>
      <c r="F31" s="14">
        <f t="shared" si="0"/>
        <v>220.94454399999998</v>
      </c>
      <c r="G31" s="13">
        <f t="shared" si="5"/>
        <v>-1.8807579154341964E-2</v>
      </c>
      <c r="H31" s="12">
        <v>6.62</v>
      </c>
      <c r="I31" s="14">
        <f t="shared" si="2"/>
        <v>216.78911199999999</v>
      </c>
    </row>
    <row r="32" spans="1:9" x14ac:dyDescent="0.3">
      <c r="A32" s="8">
        <v>99211</v>
      </c>
      <c r="B32" s="10" t="s">
        <v>29</v>
      </c>
      <c r="C32" s="4"/>
      <c r="D32" s="9"/>
      <c r="E32" s="12">
        <v>0.69</v>
      </c>
      <c r="F32" s="14">
        <f t="shared" si="0"/>
        <v>23.382167999999997</v>
      </c>
      <c r="G32" s="13">
        <f t="shared" si="5"/>
        <v>-1.9623843263806836E-2</v>
      </c>
      <c r="H32" s="12">
        <v>0.7</v>
      </c>
      <c r="I32" s="14">
        <f t="shared" si="2"/>
        <v>22.923319999999997</v>
      </c>
    </row>
    <row r="33" spans="1:9" x14ac:dyDescent="0.3">
      <c r="A33" s="8">
        <v>99212</v>
      </c>
      <c r="B33" s="10" t="s">
        <v>29</v>
      </c>
      <c r="C33" s="4"/>
      <c r="D33" s="9"/>
      <c r="E33" s="12">
        <v>1.68</v>
      </c>
      <c r="F33" s="14">
        <f t="shared" si="0"/>
        <v>56.930495999999998</v>
      </c>
      <c r="G33" s="13">
        <f t="shared" si="5"/>
        <v>-2.212480284731759E-2</v>
      </c>
      <c r="H33" s="12">
        <v>1.7</v>
      </c>
      <c r="I33" s="14">
        <f t="shared" si="2"/>
        <v>55.670919999999995</v>
      </c>
    </row>
    <row r="34" spans="1:9" x14ac:dyDescent="0.3">
      <c r="A34" s="8">
        <v>99213</v>
      </c>
      <c r="B34" s="10" t="s">
        <v>29</v>
      </c>
      <c r="C34" s="4"/>
      <c r="D34" s="9"/>
      <c r="E34" s="12">
        <v>2.68</v>
      </c>
      <c r="F34" s="14">
        <f t="shared" si="0"/>
        <v>90.817696000000012</v>
      </c>
      <c r="G34" s="13">
        <f t="shared" si="5"/>
        <v>-1.5599911277203204E-2</v>
      </c>
      <c r="H34" s="12">
        <v>2.73</v>
      </c>
      <c r="I34" s="14">
        <f t="shared" si="2"/>
        <v>89.400948</v>
      </c>
    </row>
    <row r="35" spans="1:9" x14ac:dyDescent="0.3">
      <c r="A35" s="8">
        <v>99214</v>
      </c>
      <c r="B35" s="10" t="s">
        <v>29</v>
      </c>
      <c r="C35" s="4"/>
      <c r="D35" s="9"/>
      <c r="E35" s="12">
        <v>3.79</v>
      </c>
      <c r="F35" s="14">
        <f t="shared" si="0"/>
        <v>128.43248800000001</v>
      </c>
      <c r="G35" s="13">
        <f t="shared" si="5"/>
        <v>-1.8330471025368646E-2</v>
      </c>
      <c r="H35" s="12">
        <v>3.85</v>
      </c>
      <c r="I35" s="14">
        <f t="shared" si="2"/>
        <v>126.07826</v>
      </c>
    </row>
    <row r="36" spans="1:9" x14ac:dyDescent="0.3">
      <c r="A36" s="8">
        <v>99215</v>
      </c>
      <c r="B36" s="10" t="s">
        <v>29</v>
      </c>
      <c r="C36" s="4"/>
      <c r="D36" s="9"/>
      <c r="E36" s="12">
        <v>5.31</v>
      </c>
      <c r="F36" s="14">
        <f t="shared" si="0"/>
        <v>179.94103199999998</v>
      </c>
      <c r="G36" s="13">
        <f t="shared" si="5"/>
        <v>-1.3610236491252295E-2</v>
      </c>
      <c r="H36" s="12">
        <v>5.42</v>
      </c>
      <c r="I36" s="14">
        <f t="shared" si="2"/>
        <v>177.49199199999998</v>
      </c>
    </row>
  </sheetData>
  <pageMargins left="0.7" right="0.7" top="0.75" bottom="0.75" header="0.3" footer="0.3"/>
  <pageSetup orientation="portrait" r:id="rId1"/>
  <headerFooter>
    <oddFooter>&amp;L&amp;8{D0860847.XLSX / 1 }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v.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D0860847.XLSX / 1 /font=8</dc:subject>
  <dc:creator>Rebecca Burke</dc:creator>
  <cp:lastModifiedBy>Sue Grupe</cp:lastModifiedBy>
  <dcterms:created xsi:type="dcterms:W3CDTF">2019-07-23T15:31:04Z</dcterms:created>
  <dcterms:modified xsi:type="dcterms:W3CDTF">2023-08-24T13:17:00Z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Date">
    <vt:lpwstr>11/4/2019 2:41:09 PM</vt:lpwstr>
  </property>
</Properties>
</file>